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про виконання паспорта бюджетної програми місцевого бюджету на 2025 рік\"/>
    </mc:Choice>
  </mc:AlternateContent>
  <xr:revisionPtr revIDLastSave="0" documentId="13_ncr:1_{8D871340-400E-4C70-87E8-53F32AC18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грама" sheetId="1" r:id="rId1"/>
  </sheets>
  <calcPr calcId="191029"/>
</workbook>
</file>

<file path=xl/calcChain.xml><?xml version="1.0" encoding="utf-8"?>
<calcChain xmlns="http://schemas.openxmlformats.org/spreadsheetml/2006/main">
  <c r="M52" i="1" l="1"/>
  <c r="I20" i="1" s="1"/>
  <c r="M87" i="1"/>
  <c r="O87" i="1" s="1"/>
  <c r="O85" i="1"/>
  <c r="O83" i="1"/>
  <c r="N52" i="1"/>
  <c r="L58" i="1" s="1"/>
  <c r="L59" i="1" s="1"/>
  <c r="O51" i="1"/>
  <c r="O52" i="1" s="1"/>
  <c r="O75" i="1"/>
  <c r="O72" i="1"/>
  <c r="O73" i="1"/>
  <c r="O74" i="1"/>
  <c r="O78" i="1"/>
  <c r="O79" i="1"/>
  <c r="O71" i="1"/>
  <c r="J58" i="1" l="1"/>
  <c r="J59" i="1" s="1"/>
  <c r="B21" i="1" s="1"/>
  <c r="N58" i="1" l="1"/>
  <c r="N59" i="1" s="1"/>
</calcChain>
</file>

<file path=xl/sharedStrings.xml><?xml version="1.0" encoding="utf-8"?>
<sst xmlns="http://schemas.openxmlformats.org/spreadsheetml/2006/main" count="153" uniqueCount="117">
  <si>
    <t>Паспорт</t>
  </si>
  <si>
    <t>№ з/п</t>
  </si>
  <si>
    <t>Завдання</t>
  </si>
  <si>
    <t> 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</si>
  <si>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</si>
  <si>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</si>
  <si>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</si>
  <si>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</si>
  <si>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 xml:space="preserve">Найменування місцевої / регіональної програми 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</si>
  <si>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</si>
  <si>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</si>
  <si>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</si>
  <si>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</si>
  <si>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</si>
  <si>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</si>
  <si>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</si>
  <si>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  </t>
  </si>
  <si>
    <t>1.</t>
  </si>
  <si>
    <t>0700000</t>
  </si>
  <si>
    <t>(найменування головного розпорядника)</t>
  </si>
  <si>
    <t xml:space="preserve">2. </t>
  </si>
  <si>
    <t>0710000</t>
  </si>
  <si>
    <t>(найменування відповідального виконавця)</t>
  </si>
  <si>
    <r>
      <rPr>
        <b/>
        <sz val="12"/>
        <color indexed="8"/>
        <rFont val="Times New Roman"/>
        <family val="1"/>
        <charset val="204"/>
      </rPr>
      <t xml:space="preserve">Обсяг бюджетних призначень / бюджетних асигнувань </t>
    </r>
    <r>
      <rPr>
        <sz val="12"/>
        <color indexed="8"/>
        <rFont val="Times New Roman"/>
        <family val="1"/>
        <charset val="204"/>
      </rPr>
      <t xml:space="preserve">– </t>
    </r>
  </si>
  <si>
    <t>3.</t>
  </si>
  <si>
    <t>4.</t>
  </si>
  <si>
    <t xml:space="preserve">5. </t>
  </si>
  <si>
    <t>6.</t>
  </si>
  <si>
    <t xml:space="preserve">Завдання бюджетної програми: </t>
  </si>
  <si>
    <t xml:space="preserve"> Напрями використання бюджетних коштів:</t>
  </si>
  <si>
    <t>8.</t>
  </si>
  <si>
    <t>. Перелік місцевих / регіональних програм, що виконуються у складі бюджетної програми:</t>
  </si>
  <si>
    <t>%</t>
  </si>
  <si>
    <t>0712152</t>
  </si>
  <si>
    <t>Розвиток надання допомоги хворим з неінфекційною патологією, лікування та профілактики серцево-судинних та судинно мозкових захворювань</t>
  </si>
  <si>
    <t xml:space="preserve"> Впровадження заходів щодо удосконалення надання допомоги хворим з цереброваскулярною патологією, шляхом запровадження процедури тромболізису в терапевтичному вікні ішемічного інсульту, в межах виділених обсягів коштів загального та спеціального фондів закладів охорони здоров’я.</t>
  </si>
  <si>
    <t>видатки на придбання медикаментів та перев’язувальних матеріалів</t>
  </si>
  <si>
    <t>повне відновлення</t>
  </si>
  <si>
    <t xml:space="preserve">часткове відновлення </t>
  </si>
  <si>
    <t>% </t>
  </si>
  <si>
    <t>досягнення якості лікування у хворих працездатного віку</t>
  </si>
  <si>
    <t>середня вартість лікування одного хворого</t>
  </si>
  <si>
    <t>кількість хворих з порушенням мозкового кровообігу яким буде надана невідкладна допомога</t>
  </si>
  <si>
    <t>Бюджетні асигнування</t>
  </si>
  <si>
    <t>Розрахунок</t>
  </si>
  <si>
    <t>х</t>
  </si>
  <si>
    <t>видатки на придбання виробів медичного призначення</t>
  </si>
  <si>
    <t>Кількість хворих яким буде проведено ургентне нейрохірургічне втручання</t>
  </si>
  <si>
    <t>середня вартість лікування на одного хворого</t>
  </si>
  <si>
    <t>Досягнення якості лікування у хворих працездатного віку</t>
  </si>
  <si>
    <t>Вірогідність летальності:</t>
  </si>
  <si>
    <t>грн</t>
  </si>
  <si>
    <t>осіб</t>
  </si>
  <si>
    <t>(код Програмної класифікації видатків та кредитування місцевого бюджету)</t>
  </si>
  <si>
    <t>(код за ЄДПРОУ)</t>
  </si>
  <si>
    <t>КНП «Вінницька обласна клінічна психоневрологічна лікарня ім. акад. О.І. Ющенка ВОР»</t>
  </si>
  <si>
    <t>01982264</t>
  </si>
  <si>
    <t xml:space="preserve">(код Програмної
класифікації видатків
та кредитування
місцевого бюджету)
</t>
  </si>
  <si>
    <t xml:space="preserve">(код Типової програмної класифікації
видатків та кредитування місцевого бюджету)
</t>
  </si>
  <si>
    <t xml:space="preserve">(код Функціональної класифікації видатків та кредитування бюджету)
</t>
  </si>
  <si>
    <t xml:space="preserve">(найменування бюджетної програми згідноз Типовою програмною класифікацією видатків та кредитування місцевого бюджету)
</t>
  </si>
  <si>
    <t>(код бюджету)</t>
  </si>
  <si>
    <t>ЗАТВЕРДЖЕНО</t>
  </si>
  <si>
    <t>Наказ Міністерства фінансів України</t>
  </si>
  <si>
    <t>26 серпня 2014 року N 836</t>
  </si>
  <si>
    <t>(у редакції наказу Міністерства фінансів України</t>
  </si>
  <si>
    <t>2152</t>
  </si>
  <si>
    <t>«Інші програми та заходи у сфері охорони здоров'я»</t>
  </si>
  <si>
    <t xml:space="preserve"> Мета бюджетної програми: Забезпечення проведення інших програм та заходів у галузі охорони здоров'я </t>
  </si>
  <si>
    <t xml:space="preserve">Цілі державної політики, на досягнення яких спрямована реалізація бюджетної програми:  </t>
  </si>
  <si>
    <t>N з/п</t>
  </si>
  <si>
    <t>Ціль державної політики</t>
  </si>
  <si>
    <t>Збільшення фінансової захищеності при зверненні за медичною допомогою, щоб захворювання не стало причиною зубожіння або ж відсутність коштів не завадила своєчасно звернутися за допомогою;</t>
  </si>
  <si>
    <t>7.</t>
  </si>
  <si>
    <t>9.</t>
  </si>
  <si>
    <t>Зростання показників здоров'я населення (тривалості життя, зниження захворюваності, смертності)</t>
  </si>
  <si>
    <t xml:space="preserve">11. Результативні показники бюджетної програми: </t>
  </si>
  <si>
    <t xml:space="preserve">Забезпечення дороговартісними виробами медичного призначення пацієнтів, що знаходяться на стаціонарному лікуванні в нейрохірургічному </t>
  </si>
  <si>
    <t>з економічних питань</t>
  </si>
  <si>
    <t>Департамент охорони здоров’я та реабілітації ОДА</t>
  </si>
  <si>
    <t xml:space="preserve"> </t>
  </si>
  <si>
    <t>43770299</t>
  </si>
  <si>
    <t>1100 на рік</t>
  </si>
  <si>
    <t>1400000 на рік</t>
  </si>
  <si>
    <t>Обласна програма "Підтримка та розвиток галузі охорони здоров'я Вінничини на 2021-2025 роки"</t>
  </si>
  <si>
    <t>Придбання медикаментів для надання невідкладної допомоги хворим з порушенням мозкового кровообігу</t>
  </si>
  <si>
    <t>Заступник директора</t>
  </si>
  <si>
    <t>Розрахунок до плану використання бюджетних коштів</t>
  </si>
  <si>
    <t>0210000000</t>
  </si>
  <si>
    <t>0763</t>
  </si>
  <si>
    <t xml:space="preserve">Забезпечення зниження захворюваності, інвалідності і смертності населення, підвищення якості та ефективності надання медичної допомоги, забезпечення соціальної справедливості і захисту прав громадян на охорону здоров'я, профілактика захворювань.   </t>
  </si>
  <si>
    <t>Директор</t>
  </si>
  <si>
    <t xml:space="preserve">відділенні комунального некомерційного підприємства "Вінницька обласна клінічна психоневрологічна  лікарня ім.акад.О.І. Ющенка ВОР" (п 1.3.2 переліку заходів програми) </t>
  </si>
  <si>
    <t>1)</t>
  </si>
  <si>
    <t>2)</t>
  </si>
  <si>
    <t xml:space="preserve"> Наказ Міністерства фінансів України від 26.08.2014 року №836  "Про деякі питання запровадження програмно-цільового методу складання та виконання місцевих бюджетів"</t>
  </si>
  <si>
    <t>3)</t>
  </si>
  <si>
    <t>4)</t>
  </si>
  <si>
    <t>5)</t>
  </si>
  <si>
    <t>6)</t>
  </si>
  <si>
    <t>7)</t>
  </si>
  <si>
    <r>
      <t>Підстави для виконання бюджетної програми:</t>
    </r>
    <r>
      <rPr>
        <sz val="12"/>
        <color indexed="10"/>
        <rFont val="Times New Roman"/>
        <family val="1"/>
        <charset val="204"/>
      </rPr>
      <t xml:space="preserve"> </t>
    </r>
  </si>
  <si>
    <t xml:space="preserve">Забезпечення дороговартісними виробами медичного призначення пацієнтів, що знаходяться на стаціонарному лікуванні в нейрохірургічному  відділенні комунального некомерційного підприємства "Вінницька обласна клінічна психоневрологічна  лікарня ім.акад.О.І. Ющенка ВОР" (п 1.3.2 переліку заходів програми) </t>
  </si>
  <si>
    <t>гривень 0 копійок, у тому числі загального фонду -</t>
  </si>
  <si>
    <t>гривень, 0 копійок та спеціального фонду 0 гривень 0 копійок</t>
  </si>
  <si>
    <t>Бюджетний Кодекс України;</t>
  </si>
  <si>
    <t xml:space="preserve"> Спільний наказ Міністерства фінансів України та Міністерства охорони здоров'я України від 26.05.2010 року №283/437 "Про затвердження Типового переліку бюджетних програм та результативних показників їх виконання для місцевих бюджетів у галузі "Охорона здоров'я";</t>
  </si>
  <si>
    <t>Рішення обласної Ради №95 "Про обласну програму "Підтримка та розвиток галузі охорони здоро'я Вінничини" на 2021-2025 роки"";</t>
  </si>
  <si>
    <t>Наказ міністерства фінансів України від 23.06.2021року № 365 " Про затвердження Методичних рекомендацій щодо здійснення підготовки пропозицій до прогнозу місцевого бюджету;</t>
  </si>
  <si>
    <t>Наказ Міністерства фінансів України від 20.09.2017 року № 793 "Про затвердження складових програмної класифікації видатків та кредитування місцевих бюджетів;</t>
  </si>
  <si>
    <t>від 01 листопада 2022 року N 359)</t>
  </si>
  <si>
    <t>Софія КУЧЕРУК</t>
  </si>
  <si>
    <t>Валентин ПОСТОЛОВСЬКИЙ</t>
  </si>
  <si>
    <t>бюджетної програми місцевого бюджету на 2025 рік</t>
  </si>
  <si>
    <t>Наказ ВОВА №811 від 23.12.2024р. "Про обласний бюджет Вінницької області на 2025 рік"</t>
  </si>
  <si>
    <t>8)</t>
  </si>
  <si>
    <t xml:space="preserve">Реєстр змін від 08.12.2025р. №489/Наказ ВОВА від 05.12.2025р. №704/ ДФ від 08.12.2025р. №523/6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</si>
</sst>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5"/>
      <color indexed="8"/>
      <name val="Times New Roman"/>
      <family val="1"/>
      <charset val="204"/>
    </font>
    <font>
      <sz val="5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0" fillId="0" borderId="1" xfId="0" applyBorder="1"/>
    <xf numFmtId="0" fontId="7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top" wrapText="1"/>
    </xf>
    <xf numFmtId="0" fontId="11" fillId="0" borderId="0" xfId="0" applyFont="1"/>
    <xf numFmtId="0" fontId="9" fillId="0" borderId="0" xfId="0" applyFont="1"/>
    <xf numFmtId="0" fontId="12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0" borderId="0" xfId="0" applyFont="1"/>
    <xf numFmtId="0" fontId="1" fillId="0" borderId="0" xfId="0" applyFont="1" applyAlignment="1">
      <alignment vertical="top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49" fontId="2" fillId="0" borderId="0" xfId="0" applyNumberFormat="1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9" fillId="0" borderId="1" xfId="0" applyFont="1" applyBorder="1"/>
    <xf numFmtId="0" fontId="15" fillId="0" borderId="1" xfId="0" applyFont="1" applyBorder="1"/>
    <xf numFmtId="0" fontId="15" fillId="0" borderId="0" xfId="0" applyFont="1"/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0" fillId="0" borderId="0" xfId="0" applyNumberFormat="1"/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right" vertical="top" wrapText="1"/>
    </xf>
    <xf numFmtId="0" fontId="10" fillId="0" borderId="3" xfId="0" applyFont="1" applyBorder="1"/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right" vertical="top" wrapText="1"/>
    </xf>
    <xf numFmtId="0" fontId="12" fillId="0" borderId="7" xfId="0" applyFont="1" applyBorder="1" applyAlignment="1">
      <alignment horizontal="right" vertical="top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center" wrapText="1"/>
    </xf>
    <xf numFmtId="0" fontId="19" fillId="0" borderId="11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0" fillId="0" borderId="9" xfId="0" applyFont="1" applyBorder="1"/>
    <xf numFmtId="0" fontId="12" fillId="0" borderId="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2" fontId="12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2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wrapText="1"/>
    </xf>
    <xf numFmtId="1" fontId="12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 wrapText="1"/>
    </xf>
    <xf numFmtId="2" fontId="22" fillId="0" borderId="13" xfId="0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0" fillId="0" borderId="3" xfId="0" applyBorder="1"/>
    <xf numFmtId="2" fontId="12" fillId="0" borderId="13" xfId="0" applyNumberFormat="1" applyFont="1" applyBorder="1" applyAlignment="1">
      <alignment horizontal="right" vertical="top" wrapText="1"/>
    </xf>
    <xf numFmtId="1" fontId="0" fillId="0" borderId="0" xfId="0" applyNumberFormat="1"/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wrapText="1"/>
    </xf>
    <xf numFmtId="0" fontId="19" fillId="0" borderId="15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2" fillId="0" borderId="16" xfId="0" applyNumberFormat="1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2" fillId="0" borderId="9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0" borderId="15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20" fillId="0" borderId="15" xfId="0" applyFont="1" applyBorder="1" applyAlignment="1">
      <alignment horizontal="right" vertical="top" wrapText="1"/>
    </xf>
    <xf numFmtId="0" fontId="20" fillId="0" borderId="14" xfId="0" applyFont="1" applyBorder="1" applyAlignment="1">
      <alignment horizontal="right" vertical="top" wrapText="1"/>
    </xf>
    <xf numFmtId="0" fontId="20" fillId="0" borderId="12" xfId="0" applyFont="1" applyBorder="1" applyAlignment="1">
      <alignment horizontal="right" vertical="top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2" fontId="1" fillId="0" borderId="17" xfId="0" applyNumberFormat="1" applyFont="1" applyBorder="1" applyAlignment="1">
      <alignment vertical="top" wrapText="1"/>
    </xf>
    <xf numFmtId="2" fontId="1" fillId="0" borderId="13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2" fontId="1" fillId="0" borderId="15" xfId="0" applyNumberFormat="1" applyFont="1" applyBorder="1" applyAlignment="1">
      <alignment vertical="top" wrapText="1"/>
    </xf>
    <xf numFmtId="2" fontId="1" fillId="0" borderId="12" xfId="0" applyNumberFormat="1" applyFont="1" applyBorder="1" applyAlignment="1">
      <alignment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15" xfId="0" applyFont="1" applyBorder="1"/>
    <xf numFmtId="0" fontId="12" fillId="0" borderId="14" xfId="0" applyFont="1" applyBorder="1"/>
    <xf numFmtId="0" fontId="12" fillId="0" borderId="12" xfId="0" applyFont="1" applyBorder="1"/>
    <xf numFmtId="0" fontId="1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9" fillId="0" borderId="8" xfId="0" applyFont="1" applyBorder="1" applyAlignment="1">
      <alignment horizontal="center" vertical="top"/>
    </xf>
    <xf numFmtId="0" fontId="19" fillId="0" borderId="9" xfId="0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1"/>
  <sheetViews>
    <sheetView tabSelected="1" topLeftCell="A52" zoomScaleNormal="100" workbookViewId="0">
      <selection activeCell="S83" sqref="S83"/>
    </sheetView>
  </sheetViews>
  <sheetFormatPr defaultRowHeight="15" x14ac:dyDescent="0.25"/>
  <cols>
    <col min="1" max="1" width="3" customWidth="1"/>
    <col min="3" max="3" width="2.7109375" customWidth="1"/>
    <col min="4" max="4" width="13.5703125" customWidth="1"/>
    <col min="5" max="5" width="2.5703125" customWidth="1"/>
    <col min="6" max="6" width="9" customWidth="1"/>
    <col min="7" max="7" width="3" customWidth="1"/>
    <col min="8" max="8" width="23.85546875" customWidth="1"/>
    <col min="9" max="9" width="11.140625" customWidth="1"/>
    <col min="10" max="10" width="11.5703125" customWidth="1"/>
    <col min="11" max="11" width="11.28515625" customWidth="1"/>
    <col min="12" max="12" width="10.140625" customWidth="1"/>
    <col min="13" max="13" width="9.28515625" customWidth="1"/>
    <col min="14" max="14" width="11.140625" customWidth="1"/>
    <col min="15" max="15" width="9.85546875" customWidth="1"/>
  </cols>
  <sheetData>
    <row r="1" spans="1:15" x14ac:dyDescent="0.25">
      <c r="N1" s="30"/>
      <c r="O1" s="35" t="s">
        <v>62</v>
      </c>
    </row>
    <row r="2" spans="1:15" x14ac:dyDescent="0.25">
      <c r="N2" s="29"/>
      <c r="O2" s="35" t="s">
        <v>63</v>
      </c>
    </row>
    <row r="3" spans="1:15" x14ac:dyDescent="0.25">
      <c r="N3" s="31"/>
      <c r="O3" s="35" t="s">
        <v>64</v>
      </c>
    </row>
    <row r="4" spans="1:15" x14ac:dyDescent="0.25">
      <c r="N4" s="29"/>
      <c r="O4" s="35" t="s">
        <v>65</v>
      </c>
    </row>
    <row r="5" spans="1:15" ht="18.75" customHeight="1" x14ac:dyDescent="0.25">
      <c r="B5" s="2"/>
      <c r="C5" s="2"/>
      <c r="D5" s="2"/>
      <c r="E5" s="2"/>
      <c r="F5" s="2"/>
      <c r="G5" s="2"/>
      <c r="J5" s="12"/>
      <c r="K5" s="29"/>
      <c r="L5" s="29"/>
      <c r="M5" s="29"/>
      <c r="N5" s="29"/>
      <c r="O5" s="35" t="s">
        <v>110</v>
      </c>
    </row>
    <row r="6" spans="1:15" ht="18.75" customHeight="1" x14ac:dyDescent="0.25">
      <c r="B6" s="2"/>
      <c r="C6" s="2"/>
      <c r="D6" s="2"/>
      <c r="E6" s="2"/>
      <c r="F6" s="2"/>
      <c r="G6" s="2"/>
      <c r="J6" s="12"/>
      <c r="K6" s="29"/>
      <c r="L6" s="29"/>
      <c r="M6" s="29"/>
      <c r="N6" s="29"/>
      <c r="O6" s="35"/>
    </row>
    <row r="7" spans="1:15" ht="24.75" customHeight="1" x14ac:dyDescent="0.25">
      <c r="B7" s="2"/>
      <c r="C7" s="2"/>
      <c r="D7" s="2"/>
      <c r="E7" s="2"/>
      <c r="F7" s="2"/>
      <c r="G7" s="2"/>
      <c r="J7" s="12"/>
      <c r="K7" s="30"/>
      <c r="L7" s="30"/>
      <c r="M7" s="30"/>
      <c r="N7" s="30"/>
      <c r="O7" s="30"/>
    </row>
    <row r="8" spans="1:15" ht="14.25" customHeight="1" x14ac:dyDescent="0.25">
      <c r="A8" s="138" t="s">
        <v>0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</row>
    <row r="9" spans="1:15" ht="14.25" customHeight="1" x14ac:dyDescent="0.25">
      <c r="A9" s="138" t="s">
        <v>113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0.5" customHeight="1" x14ac:dyDescent="0.25">
      <c r="A10" s="9"/>
      <c r="B10" s="10"/>
      <c r="C10" s="10"/>
      <c r="D10" s="10"/>
      <c r="E10" s="10"/>
      <c r="F10" s="10"/>
      <c r="G10" s="10"/>
      <c r="H10" s="9"/>
      <c r="I10" s="9"/>
    </row>
    <row r="11" spans="1:15" ht="14.25" customHeight="1" x14ac:dyDescent="0.25">
      <c r="A11" s="11" t="s">
        <v>17</v>
      </c>
      <c r="B11" s="8" t="s">
        <v>18</v>
      </c>
      <c r="C11" s="36"/>
      <c r="D11" s="139" t="s">
        <v>79</v>
      </c>
      <c r="E11" s="139"/>
      <c r="F11" s="139"/>
      <c r="G11" s="139"/>
      <c r="H11" s="139"/>
      <c r="I11" s="139"/>
      <c r="J11" s="139"/>
      <c r="K11" s="139"/>
      <c r="L11" s="139"/>
      <c r="M11" s="11"/>
      <c r="N11" s="140" t="s">
        <v>81</v>
      </c>
      <c r="O11" s="140"/>
    </row>
    <row r="12" spans="1:15" ht="27" customHeight="1" x14ac:dyDescent="0.25">
      <c r="A12" s="16"/>
      <c r="B12" s="37" t="s">
        <v>53</v>
      </c>
      <c r="C12" s="38"/>
      <c r="D12" s="141" t="s">
        <v>19</v>
      </c>
      <c r="E12" s="141"/>
      <c r="F12" s="141"/>
      <c r="G12" s="141"/>
      <c r="H12" s="141"/>
      <c r="I12" s="141"/>
      <c r="J12" s="141"/>
      <c r="K12" s="141"/>
      <c r="L12" s="141"/>
      <c r="N12" s="142" t="s">
        <v>54</v>
      </c>
      <c r="O12" s="142"/>
    </row>
    <row r="13" spans="1:15" ht="6.75" customHeight="1" x14ac:dyDescent="0.25">
      <c r="A13" s="16"/>
      <c r="B13" s="2"/>
      <c r="C13" s="2"/>
      <c r="D13" s="2"/>
      <c r="E13" s="2"/>
      <c r="F13" s="2"/>
      <c r="G13" s="2"/>
      <c r="H13" s="3"/>
      <c r="I13" s="9"/>
    </row>
    <row r="14" spans="1:15" ht="14.25" customHeight="1" x14ac:dyDescent="0.25">
      <c r="A14" s="16" t="s">
        <v>20</v>
      </c>
      <c r="B14" s="8" t="s">
        <v>21</v>
      </c>
      <c r="C14" s="36"/>
      <c r="D14" s="39" t="s">
        <v>55</v>
      </c>
      <c r="E14" s="39"/>
      <c r="F14" s="40"/>
      <c r="G14" s="40"/>
      <c r="H14" s="40"/>
      <c r="I14" s="40"/>
      <c r="J14" s="40"/>
      <c r="K14" s="40"/>
      <c r="L14" s="40"/>
      <c r="M14" s="41"/>
      <c r="N14" s="140" t="s">
        <v>56</v>
      </c>
      <c r="O14" s="140"/>
    </row>
    <row r="15" spans="1:15" ht="29.25" customHeight="1" x14ac:dyDescent="0.25">
      <c r="A15" s="16"/>
      <c r="B15" s="42" t="s">
        <v>53</v>
      </c>
      <c r="C15" s="42"/>
      <c r="D15" s="150" t="s">
        <v>22</v>
      </c>
      <c r="E15" s="150"/>
      <c r="F15" s="150"/>
      <c r="G15" s="150"/>
      <c r="H15" s="150"/>
      <c r="I15" s="150"/>
      <c r="J15" s="150"/>
      <c r="K15" s="150"/>
      <c r="L15" s="150"/>
      <c r="M15" s="43"/>
      <c r="N15" s="142" t="s">
        <v>54</v>
      </c>
      <c r="O15" s="142"/>
    </row>
    <row r="16" spans="1:15" ht="5.25" customHeight="1" x14ac:dyDescent="0.25">
      <c r="A16" s="16"/>
      <c r="B16" s="22"/>
      <c r="C16" s="22"/>
      <c r="H16" s="22"/>
      <c r="I16" s="22"/>
      <c r="J16" s="14"/>
    </row>
    <row r="17" spans="1:15" ht="14.25" customHeight="1" x14ac:dyDescent="0.25">
      <c r="A17" s="16" t="s">
        <v>24</v>
      </c>
      <c r="B17" s="44" t="s">
        <v>33</v>
      </c>
      <c r="C17" s="45"/>
      <c r="D17" s="44" t="s">
        <v>66</v>
      </c>
      <c r="E17" s="46"/>
      <c r="F17" s="44" t="s">
        <v>89</v>
      </c>
      <c r="G17" s="47"/>
      <c r="H17" s="18" t="s">
        <v>67</v>
      </c>
      <c r="I17" s="13"/>
      <c r="J17" s="17"/>
      <c r="K17" s="21"/>
      <c r="L17" s="18"/>
      <c r="M17" s="48"/>
      <c r="N17" s="151" t="s">
        <v>88</v>
      </c>
      <c r="O17" s="151"/>
    </row>
    <row r="18" spans="1:15" ht="39.75" customHeight="1" x14ac:dyDescent="0.25">
      <c r="A18" s="16"/>
      <c r="B18" s="49" t="s">
        <v>57</v>
      </c>
      <c r="C18" s="49"/>
      <c r="D18" s="49" t="s">
        <v>58</v>
      </c>
      <c r="E18" s="49"/>
      <c r="F18" s="50" t="s">
        <v>59</v>
      </c>
      <c r="H18" s="152" t="s">
        <v>60</v>
      </c>
      <c r="I18" s="153"/>
      <c r="J18" s="153"/>
      <c r="K18" s="153"/>
      <c r="L18" s="153"/>
      <c r="N18" s="141" t="s">
        <v>61</v>
      </c>
      <c r="O18" s="141"/>
    </row>
    <row r="19" spans="1:15" ht="15" customHeight="1" x14ac:dyDescent="0.25">
      <c r="B19" s="2"/>
      <c r="C19" s="2"/>
      <c r="D19" s="2"/>
      <c r="E19" s="2"/>
      <c r="F19" s="2"/>
      <c r="G19" s="2"/>
      <c r="J19" s="12"/>
      <c r="K19" s="30"/>
      <c r="L19" s="30"/>
      <c r="M19" s="30"/>
      <c r="N19" s="30"/>
      <c r="O19" s="30"/>
    </row>
    <row r="20" spans="1:15" ht="18.75" customHeight="1" x14ac:dyDescent="0.25">
      <c r="A20" s="11" t="s">
        <v>25</v>
      </c>
      <c r="B20" s="146" t="s">
        <v>23</v>
      </c>
      <c r="C20" s="146"/>
      <c r="D20" s="146"/>
      <c r="E20" s="146"/>
      <c r="F20" s="146"/>
      <c r="G20" s="146"/>
      <c r="H20" s="146"/>
      <c r="I20" s="80">
        <f>M52</f>
        <v>579840</v>
      </c>
      <c r="J20" s="155" t="s">
        <v>103</v>
      </c>
      <c r="K20" s="155"/>
      <c r="L20" s="155"/>
      <c r="M20" s="155"/>
      <c r="N20" s="155"/>
      <c r="O20" s="155"/>
    </row>
    <row r="21" spans="1:15" ht="19.5" customHeight="1" x14ac:dyDescent="0.25">
      <c r="A21" s="20"/>
      <c r="B21" s="80">
        <f>J59</f>
        <v>579840</v>
      </c>
      <c r="C21" s="20" t="s">
        <v>104</v>
      </c>
      <c r="G21" s="15"/>
      <c r="I21" s="19"/>
      <c r="J21" s="15"/>
    </row>
    <row r="22" spans="1:15" ht="9.75" customHeight="1" x14ac:dyDescent="0.25">
      <c r="A22" s="24"/>
      <c r="B22" s="1"/>
      <c r="C22" s="1"/>
      <c r="D22" s="1"/>
      <c r="E22" s="1"/>
      <c r="F22" s="1"/>
      <c r="G22" s="1"/>
    </row>
    <row r="23" spans="1:15" ht="21.75" customHeight="1" x14ac:dyDescent="0.25">
      <c r="A23" s="20" t="s">
        <v>26</v>
      </c>
      <c r="B23" s="146" t="s">
        <v>101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</row>
    <row r="24" spans="1:15" ht="15.75" x14ac:dyDescent="0.25">
      <c r="A24" s="87" t="s">
        <v>93</v>
      </c>
      <c r="B24" s="146" t="s">
        <v>105</v>
      </c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</row>
    <row r="25" spans="1:15" ht="29.25" customHeight="1" x14ac:dyDescent="0.25">
      <c r="A25" s="87" t="s">
        <v>94</v>
      </c>
      <c r="B25" s="146" t="s">
        <v>95</v>
      </c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</row>
    <row r="26" spans="1:15" ht="32.25" customHeight="1" x14ac:dyDescent="0.25">
      <c r="A26" s="87" t="s">
        <v>96</v>
      </c>
      <c r="B26" s="146" t="s">
        <v>109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</row>
    <row r="27" spans="1:15" ht="47.25" customHeight="1" x14ac:dyDescent="0.25">
      <c r="A27" s="87" t="s">
        <v>97</v>
      </c>
      <c r="B27" s="146" t="s">
        <v>106</v>
      </c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</row>
    <row r="28" spans="1:15" ht="31.5" customHeight="1" x14ac:dyDescent="0.25">
      <c r="A28" s="87" t="s">
        <v>98</v>
      </c>
      <c r="B28" s="146" t="s">
        <v>108</v>
      </c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ht="15.75" x14ac:dyDescent="0.25">
      <c r="A29" s="87" t="s">
        <v>99</v>
      </c>
      <c r="B29" s="146" t="s">
        <v>107</v>
      </c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</row>
    <row r="30" spans="1:15" ht="15.75" customHeight="1" x14ac:dyDescent="0.25">
      <c r="A30" s="87" t="s">
        <v>100</v>
      </c>
      <c r="B30" s="146" t="s">
        <v>114</v>
      </c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</row>
    <row r="31" spans="1:15" ht="15.75" customHeight="1" x14ac:dyDescent="0.25">
      <c r="A31" s="87" t="s">
        <v>115</v>
      </c>
      <c r="B31" s="154" t="s">
        <v>116</v>
      </c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</row>
    <row r="32" spans="1:15" ht="15.75" x14ac:dyDescent="0.25">
      <c r="A32" s="87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ht="17.25" customHeight="1" x14ac:dyDescent="0.25">
      <c r="A33" s="20" t="s">
        <v>27</v>
      </c>
      <c r="B33" s="146" t="s">
        <v>69</v>
      </c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</row>
    <row r="34" spans="1:15" ht="12.75" customHeight="1" x14ac:dyDescent="0.25">
      <c r="A34" s="20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ht="15" customHeight="1" x14ac:dyDescent="0.25">
      <c r="A35" s="20"/>
      <c r="B35" s="52" t="s">
        <v>70</v>
      </c>
      <c r="C35" s="147" t="s">
        <v>71</v>
      </c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9"/>
    </row>
    <row r="36" spans="1:15" ht="17.25" customHeight="1" x14ac:dyDescent="0.25">
      <c r="A36" s="20"/>
      <c r="B36" s="33">
        <v>1</v>
      </c>
      <c r="C36" s="143" t="s">
        <v>75</v>
      </c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5"/>
    </row>
    <row r="37" spans="1:15" ht="33" customHeight="1" x14ac:dyDescent="0.25">
      <c r="A37" s="20"/>
      <c r="B37" s="28">
        <v>2</v>
      </c>
      <c r="C37" s="143" t="s">
        <v>72</v>
      </c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5"/>
    </row>
    <row r="38" spans="1:15" ht="21.75" customHeight="1" x14ac:dyDescent="0.25">
      <c r="A38" s="20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1:15" ht="21" customHeight="1" x14ac:dyDescent="0.25">
      <c r="A39" s="20" t="s">
        <v>73</v>
      </c>
      <c r="B39" s="154" t="s">
        <v>68</v>
      </c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  <row r="40" spans="1:15" ht="12" customHeight="1" x14ac:dyDescent="0.25">
      <c r="A40" s="24"/>
      <c r="B40" s="1"/>
      <c r="C40" s="1"/>
      <c r="D40" s="1"/>
      <c r="E40" s="1"/>
      <c r="F40" s="1"/>
      <c r="G40" s="1"/>
    </row>
    <row r="41" spans="1:15" ht="16.5" customHeight="1" x14ac:dyDescent="0.25">
      <c r="A41" s="20" t="s">
        <v>30</v>
      </c>
      <c r="B41" s="146" t="s">
        <v>28</v>
      </c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</row>
    <row r="42" spans="1:15" ht="6.75" customHeight="1" x14ac:dyDescent="0.25">
      <c r="B42" s="4"/>
      <c r="C42" s="4"/>
      <c r="D42" s="4"/>
      <c r="E42" s="4"/>
      <c r="F42" s="4"/>
      <c r="G42" s="4"/>
    </row>
    <row r="43" spans="1:15" ht="15.75" x14ac:dyDescent="0.25">
      <c r="B43" s="28" t="s">
        <v>1</v>
      </c>
      <c r="C43" s="163" t="s">
        <v>2</v>
      </c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5"/>
    </row>
    <row r="44" spans="1:15" ht="48.75" customHeight="1" x14ac:dyDescent="0.25">
      <c r="B44" s="27">
        <v>1</v>
      </c>
      <c r="C44" s="143" t="s">
        <v>90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5"/>
    </row>
    <row r="45" spans="1:15" ht="29.25" customHeight="1" x14ac:dyDescent="0.25">
      <c r="B45" s="27">
        <v>2</v>
      </c>
      <c r="C45" s="143" t="s">
        <v>72</v>
      </c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5"/>
    </row>
    <row r="46" spans="1:15" ht="15.75" customHeight="1" x14ac:dyDescent="0.25">
      <c r="B46" s="51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7.25" customHeight="1" x14ac:dyDescent="0.25">
      <c r="A47" s="20" t="s">
        <v>74</v>
      </c>
      <c r="B47" s="146" t="s">
        <v>29</v>
      </c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</row>
    <row r="48" spans="1:15" ht="12.75" customHeight="1" x14ac:dyDescent="0.25">
      <c r="B48" s="4"/>
      <c r="C48" s="4"/>
      <c r="D48" s="4"/>
      <c r="E48" s="4"/>
      <c r="F48" s="4"/>
      <c r="G48" s="4"/>
      <c r="M48" s="31"/>
      <c r="N48" s="31"/>
      <c r="O48" s="26" t="s">
        <v>3</v>
      </c>
    </row>
    <row r="49" spans="1:15" ht="25.5" customHeight="1" x14ac:dyDescent="0.25">
      <c r="B49" s="86" t="s">
        <v>1</v>
      </c>
      <c r="C49" s="173" t="s">
        <v>4</v>
      </c>
      <c r="D49" s="173"/>
      <c r="E49" s="173"/>
      <c r="F49" s="173"/>
      <c r="G49" s="173"/>
      <c r="H49" s="173"/>
      <c r="I49" s="173"/>
      <c r="J49" s="173"/>
      <c r="K49" s="173"/>
      <c r="L49" s="173"/>
      <c r="M49" s="92" t="s">
        <v>5</v>
      </c>
      <c r="N49" s="25" t="s">
        <v>6</v>
      </c>
      <c r="O49" s="25" t="s">
        <v>7</v>
      </c>
    </row>
    <row r="50" spans="1:15" ht="15.75" x14ac:dyDescent="0.25">
      <c r="B50" s="86">
        <v>1</v>
      </c>
      <c r="C50" s="157">
        <v>2</v>
      </c>
      <c r="D50" s="157"/>
      <c r="E50" s="157"/>
      <c r="F50" s="157"/>
      <c r="G50" s="157"/>
      <c r="H50" s="157"/>
      <c r="I50" s="157"/>
      <c r="J50" s="157"/>
      <c r="K50" s="157"/>
      <c r="L50" s="157"/>
      <c r="M50" s="92">
        <v>3</v>
      </c>
      <c r="N50" s="25">
        <v>4</v>
      </c>
      <c r="O50" s="25">
        <v>6</v>
      </c>
    </row>
    <row r="51" spans="1:15" ht="39" customHeight="1" x14ac:dyDescent="0.25">
      <c r="B51" s="91"/>
      <c r="C51" s="156" t="s">
        <v>102</v>
      </c>
      <c r="D51" s="156"/>
      <c r="E51" s="156"/>
      <c r="F51" s="156"/>
      <c r="G51" s="156"/>
      <c r="H51" s="156"/>
      <c r="I51" s="156"/>
      <c r="J51" s="156"/>
      <c r="K51" s="156"/>
      <c r="L51" s="156"/>
      <c r="M51" s="89">
        <v>579840</v>
      </c>
      <c r="N51" s="25"/>
      <c r="O51" s="88">
        <f>SUM(M51,N51)</f>
        <v>579840</v>
      </c>
    </row>
    <row r="52" spans="1:15" ht="15.75" x14ac:dyDescent="0.25">
      <c r="B52" s="93"/>
      <c r="C52" s="157" t="s">
        <v>7</v>
      </c>
      <c r="D52" s="157"/>
      <c r="E52" s="157"/>
      <c r="F52" s="157"/>
      <c r="G52" s="157"/>
      <c r="H52" s="157"/>
      <c r="I52" s="157"/>
      <c r="J52" s="157"/>
      <c r="K52" s="157"/>
      <c r="L52" s="157"/>
      <c r="M52" s="94">
        <f>SUM(M51:M51)</f>
        <v>579840</v>
      </c>
      <c r="N52" s="90">
        <f>SUM(N51:N51)</f>
        <v>0</v>
      </c>
      <c r="O52" s="88">
        <f>SUM(O51:O51)</f>
        <v>579840</v>
      </c>
    </row>
    <row r="53" spans="1:15" x14ac:dyDescent="0.25">
      <c r="B53" s="4"/>
      <c r="C53" s="4"/>
      <c r="D53" s="4"/>
      <c r="E53" s="4"/>
      <c r="F53" s="4"/>
      <c r="G53" s="4"/>
    </row>
    <row r="54" spans="1:15" ht="15.75" customHeight="1" x14ac:dyDescent="0.25">
      <c r="A54" s="23">
        <v>10</v>
      </c>
      <c r="B54" s="155" t="s">
        <v>31</v>
      </c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</row>
    <row r="55" spans="1:15" ht="15.75" customHeight="1" x14ac:dyDescent="0.25">
      <c r="B55" s="4"/>
      <c r="C55" s="4"/>
      <c r="D55" s="4"/>
      <c r="E55" s="4"/>
      <c r="F55" s="4"/>
      <c r="G55" s="4"/>
      <c r="O55" s="26" t="s">
        <v>3</v>
      </c>
    </row>
    <row r="56" spans="1:15" ht="18" customHeight="1" x14ac:dyDescent="0.25">
      <c r="B56" s="176" t="s">
        <v>8</v>
      </c>
      <c r="C56" s="177"/>
      <c r="D56" s="177"/>
      <c r="E56" s="177"/>
      <c r="F56" s="177"/>
      <c r="G56" s="177"/>
      <c r="H56" s="177"/>
      <c r="I56" s="178"/>
      <c r="J56" s="159" t="s">
        <v>5</v>
      </c>
      <c r="K56" s="160"/>
      <c r="L56" s="159" t="s">
        <v>6</v>
      </c>
      <c r="M56" s="160"/>
      <c r="N56" s="179" t="s">
        <v>7</v>
      </c>
      <c r="O56" s="180"/>
    </row>
    <row r="57" spans="1:15" ht="15.75" customHeight="1" x14ac:dyDescent="0.25">
      <c r="B57" s="172">
        <v>1</v>
      </c>
      <c r="C57" s="172"/>
      <c r="D57" s="172"/>
      <c r="E57" s="172"/>
      <c r="F57" s="172"/>
      <c r="G57" s="172"/>
      <c r="H57" s="172"/>
      <c r="I57" s="172"/>
      <c r="J57" s="132">
        <v>2</v>
      </c>
      <c r="K57" s="133"/>
      <c r="L57" s="132">
        <v>3</v>
      </c>
      <c r="M57" s="133"/>
      <c r="N57" s="134">
        <v>4</v>
      </c>
      <c r="O57" s="135"/>
    </row>
    <row r="58" spans="1:15" ht="32.25" customHeight="1" x14ac:dyDescent="0.25">
      <c r="B58" s="158" t="s">
        <v>84</v>
      </c>
      <c r="C58" s="158"/>
      <c r="D58" s="158"/>
      <c r="E58" s="158"/>
      <c r="F58" s="158"/>
      <c r="G58" s="158"/>
      <c r="H58" s="158"/>
      <c r="I58" s="158"/>
      <c r="J58" s="174">
        <f>M52</f>
        <v>579840</v>
      </c>
      <c r="K58" s="175"/>
      <c r="L58" s="166">
        <f>N52</f>
        <v>0</v>
      </c>
      <c r="M58" s="167"/>
      <c r="N58" s="170">
        <f>SUM(J58:M58)</f>
        <v>579840</v>
      </c>
      <c r="O58" s="171"/>
    </row>
    <row r="59" spans="1:15" ht="15.75" customHeight="1" x14ac:dyDescent="0.25">
      <c r="B59" s="158" t="s">
        <v>7</v>
      </c>
      <c r="C59" s="158"/>
      <c r="D59" s="158"/>
      <c r="E59" s="158"/>
      <c r="F59" s="158"/>
      <c r="G59" s="158"/>
      <c r="H59" s="158"/>
      <c r="I59" s="158"/>
      <c r="J59" s="170">
        <f>SUM(J58)</f>
        <v>579840</v>
      </c>
      <c r="K59" s="171"/>
      <c r="L59" s="168">
        <f>SUM(L58)</f>
        <v>0</v>
      </c>
      <c r="M59" s="169"/>
      <c r="N59" s="170">
        <f>SUM(N58)</f>
        <v>579840</v>
      </c>
      <c r="O59" s="171"/>
    </row>
    <row r="60" spans="1:15" ht="35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5" ht="12.75" customHeight="1" x14ac:dyDescent="0.25">
      <c r="A61" s="23" t="s">
        <v>76</v>
      </c>
      <c r="B61" s="24"/>
      <c r="C61" s="24"/>
      <c r="D61" s="9"/>
      <c r="E61" s="9"/>
      <c r="F61" s="9"/>
      <c r="G61" s="9"/>
    </row>
    <row r="62" spans="1:15" ht="9.75" customHeight="1" x14ac:dyDescent="0.25">
      <c r="B62" s="9"/>
      <c r="C62" s="9"/>
      <c r="D62" s="9"/>
      <c r="E62" s="9"/>
      <c r="F62" s="9"/>
      <c r="G62" s="9"/>
    </row>
    <row r="63" spans="1:15" ht="13.5" customHeight="1" x14ac:dyDescent="0.25">
      <c r="B63" s="57" t="s">
        <v>1</v>
      </c>
      <c r="C63" s="181" t="s">
        <v>9</v>
      </c>
      <c r="D63" s="182"/>
      <c r="E63" s="182"/>
      <c r="F63" s="182"/>
      <c r="G63" s="182"/>
      <c r="H63" s="182"/>
      <c r="I63" s="183"/>
      <c r="J63" s="136" t="s">
        <v>10</v>
      </c>
      <c r="K63" s="102" t="s">
        <v>11</v>
      </c>
      <c r="L63" s="102"/>
      <c r="M63" s="102" t="s">
        <v>5</v>
      </c>
      <c r="N63" s="102" t="s">
        <v>6</v>
      </c>
      <c r="O63" s="102" t="s">
        <v>7</v>
      </c>
    </row>
    <row r="64" spans="1:15" ht="14.25" customHeight="1" x14ac:dyDescent="0.25">
      <c r="B64" s="58"/>
      <c r="C64" s="184"/>
      <c r="D64" s="185"/>
      <c r="E64" s="185"/>
      <c r="F64" s="185"/>
      <c r="G64" s="185"/>
      <c r="H64" s="185"/>
      <c r="I64" s="186"/>
      <c r="J64" s="137"/>
      <c r="K64" s="102"/>
      <c r="L64" s="102"/>
      <c r="M64" s="102"/>
      <c r="N64" s="102"/>
      <c r="O64" s="102"/>
    </row>
    <row r="65" spans="2:17" ht="13.5" customHeight="1" x14ac:dyDescent="0.25">
      <c r="B65" s="59">
        <v>1</v>
      </c>
      <c r="C65" s="136">
        <v>2</v>
      </c>
      <c r="D65" s="136"/>
      <c r="E65" s="136"/>
      <c r="F65" s="136"/>
      <c r="G65" s="136"/>
      <c r="H65" s="136"/>
      <c r="I65" s="136"/>
      <c r="J65" s="53">
        <v>3</v>
      </c>
      <c r="K65" s="162">
        <v>4</v>
      </c>
      <c r="L65" s="162"/>
      <c r="M65" s="60">
        <v>5</v>
      </c>
      <c r="N65" s="57">
        <v>6</v>
      </c>
      <c r="O65" s="57">
        <v>7</v>
      </c>
    </row>
    <row r="66" spans="2:17" ht="13.5" customHeight="1" x14ac:dyDescent="0.25">
      <c r="B66" s="61">
        <v>1</v>
      </c>
      <c r="C66" s="96" t="s">
        <v>84</v>
      </c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</row>
    <row r="67" spans="2:17" ht="12.75" hidden="1" customHeight="1" x14ac:dyDescent="0.25">
      <c r="B67" s="55"/>
      <c r="C67" s="109" t="s">
        <v>34</v>
      </c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10"/>
    </row>
    <row r="68" spans="2:17" ht="25.5" hidden="1" customHeight="1" x14ac:dyDescent="0.25">
      <c r="B68" s="56"/>
      <c r="C68" s="96" t="s">
        <v>35</v>
      </c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</row>
    <row r="69" spans="2:17" ht="15" hidden="1" customHeight="1" x14ac:dyDescent="0.25">
      <c r="B69" s="82"/>
      <c r="C69" s="109" t="s">
        <v>85</v>
      </c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10"/>
    </row>
    <row r="70" spans="2:17" ht="15.75" hidden="1" customHeight="1" x14ac:dyDescent="0.25">
      <c r="B70" s="62"/>
      <c r="C70" s="120" t="s">
        <v>12</v>
      </c>
      <c r="D70" s="121"/>
      <c r="E70" s="121"/>
      <c r="F70" s="121"/>
      <c r="G70" s="121"/>
      <c r="H70" s="121"/>
      <c r="I70" s="122"/>
      <c r="J70" s="63"/>
      <c r="K70" s="96"/>
      <c r="L70" s="96"/>
      <c r="M70" s="64"/>
      <c r="N70" s="64"/>
      <c r="O70" s="64"/>
    </row>
    <row r="71" spans="2:17" ht="18" hidden="1" customHeight="1" x14ac:dyDescent="0.25">
      <c r="B71" s="62"/>
      <c r="C71" s="98" t="s">
        <v>36</v>
      </c>
      <c r="D71" s="99"/>
      <c r="E71" s="99"/>
      <c r="F71" s="99"/>
      <c r="G71" s="99"/>
      <c r="H71" s="99"/>
      <c r="I71" s="100"/>
      <c r="J71" s="65" t="s">
        <v>51</v>
      </c>
      <c r="K71" s="109" t="s">
        <v>43</v>
      </c>
      <c r="L71" s="110"/>
      <c r="M71" s="81">
        <v>0</v>
      </c>
      <c r="N71" s="64"/>
      <c r="O71" s="81">
        <f>SUM(M71:N71)</f>
        <v>0</v>
      </c>
      <c r="Q71" t="s">
        <v>83</v>
      </c>
    </row>
    <row r="72" spans="2:17" ht="14.25" hidden="1" customHeight="1" x14ac:dyDescent="0.25">
      <c r="B72" s="66"/>
      <c r="C72" s="120" t="s">
        <v>13</v>
      </c>
      <c r="D72" s="121"/>
      <c r="E72" s="121"/>
      <c r="F72" s="121"/>
      <c r="G72" s="121"/>
      <c r="H72" s="121"/>
      <c r="I72" s="122"/>
      <c r="J72" s="65"/>
      <c r="K72" s="97"/>
      <c r="L72" s="97"/>
      <c r="M72" s="64"/>
      <c r="N72" s="64"/>
      <c r="O72" s="64">
        <f t="shared" ref="O72:O79" si="0">SUM(M72:N72)</f>
        <v>0</v>
      </c>
    </row>
    <row r="73" spans="2:17" ht="33.75" hidden="1" customHeight="1" x14ac:dyDescent="0.25">
      <c r="B73" s="67"/>
      <c r="C73" s="98" t="s">
        <v>42</v>
      </c>
      <c r="D73" s="99"/>
      <c r="E73" s="99"/>
      <c r="F73" s="99"/>
      <c r="G73" s="99"/>
      <c r="H73" s="99"/>
      <c r="I73" s="100"/>
      <c r="J73" s="65" t="s">
        <v>52</v>
      </c>
      <c r="K73" s="118" t="s">
        <v>87</v>
      </c>
      <c r="L73" s="119"/>
      <c r="M73" s="64">
        <v>0</v>
      </c>
      <c r="N73" s="64"/>
      <c r="O73" s="64">
        <f t="shared" si="0"/>
        <v>0</v>
      </c>
      <c r="Q73" t="s">
        <v>82</v>
      </c>
    </row>
    <row r="74" spans="2:17" ht="18.75" hidden="1" customHeight="1" x14ac:dyDescent="0.25">
      <c r="B74" s="62"/>
      <c r="C74" s="120" t="s">
        <v>14</v>
      </c>
      <c r="D74" s="121"/>
      <c r="E74" s="121"/>
      <c r="F74" s="121"/>
      <c r="G74" s="121"/>
      <c r="H74" s="121"/>
      <c r="I74" s="122"/>
      <c r="J74" s="65"/>
      <c r="K74" s="97"/>
      <c r="L74" s="97"/>
      <c r="M74" s="64">
        <v>0</v>
      </c>
      <c r="N74" s="64"/>
      <c r="O74" s="64">
        <f t="shared" si="0"/>
        <v>0</v>
      </c>
    </row>
    <row r="75" spans="2:17" ht="14.25" hidden="1" customHeight="1" x14ac:dyDescent="0.25">
      <c r="B75" s="62"/>
      <c r="C75" s="98" t="s">
        <v>41</v>
      </c>
      <c r="D75" s="99"/>
      <c r="E75" s="99"/>
      <c r="F75" s="99"/>
      <c r="G75" s="99"/>
      <c r="H75" s="99"/>
      <c r="I75" s="100"/>
      <c r="J75" s="65" t="s">
        <v>51</v>
      </c>
      <c r="K75" s="109" t="s">
        <v>44</v>
      </c>
      <c r="L75" s="110"/>
      <c r="M75" s="64">
        <v>0</v>
      </c>
      <c r="N75" s="64"/>
      <c r="O75" s="64">
        <f t="shared" si="0"/>
        <v>0</v>
      </c>
    </row>
    <row r="76" spans="2:17" ht="12" hidden="1" customHeight="1" x14ac:dyDescent="0.25">
      <c r="B76" s="62"/>
      <c r="C76" s="103" t="s">
        <v>15</v>
      </c>
      <c r="D76" s="104"/>
      <c r="E76" s="104"/>
      <c r="F76" s="104"/>
      <c r="G76" s="104"/>
      <c r="H76" s="104"/>
      <c r="I76" s="105"/>
      <c r="J76" s="65"/>
      <c r="K76" s="102" t="s">
        <v>45</v>
      </c>
      <c r="L76" s="102"/>
      <c r="M76" s="64"/>
      <c r="N76" s="64"/>
      <c r="O76" s="64"/>
    </row>
    <row r="77" spans="2:17" ht="14.25" hidden="1" customHeight="1" x14ac:dyDescent="0.25">
      <c r="B77" s="64"/>
      <c r="C77" s="126" t="s">
        <v>40</v>
      </c>
      <c r="D77" s="127"/>
      <c r="E77" s="127"/>
      <c r="F77" s="127"/>
      <c r="G77" s="127"/>
      <c r="H77" s="127"/>
      <c r="I77" s="128"/>
      <c r="J77" s="65"/>
      <c r="K77" s="102"/>
      <c r="L77" s="102"/>
      <c r="M77" s="64"/>
      <c r="N77" s="64"/>
      <c r="O77" s="64"/>
    </row>
    <row r="78" spans="2:17" ht="15.75" hidden="1" customHeight="1" x14ac:dyDescent="0.25">
      <c r="B78" s="64"/>
      <c r="C78" s="129" t="s">
        <v>37</v>
      </c>
      <c r="D78" s="130"/>
      <c r="E78" s="130"/>
      <c r="F78" s="130"/>
      <c r="G78" s="130"/>
      <c r="H78" s="130"/>
      <c r="I78" s="131"/>
      <c r="J78" s="65" t="s">
        <v>32</v>
      </c>
      <c r="K78" s="187" t="s">
        <v>44</v>
      </c>
      <c r="L78" s="188"/>
      <c r="M78" s="68">
        <v>0</v>
      </c>
      <c r="N78" s="68"/>
      <c r="O78" s="64">
        <f t="shared" si="0"/>
        <v>0</v>
      </c>
    </row>
    <row r="79" spans="2:17" ht="15.75" hidden="1" customHeight="1" x14ac:dyDescent="0.25">
      <c r="B79" s="64"/>
      <c r="C79" s="129" t="s">
        <v>38</v>
      </c>
      <c r="D79" s="130"/>
      <c r="E79" s="130"/>
      <c r="F79" s="130"/>
      <c r="G79" s="130"/>
      <c r="H79" s="130"/>
      <c r="I79" s="131"/>
      <c r="J79" s="65" t="s">
        <v>39</v>
      </c>
      <c r="K79" s="102" t="s">
        <v>44</v>
      </c>
      <c r="L79" s="102"/>
      <c r="M79" s="68">
        <v>0</v>
      </c>
      <c r="N79" s="68"/>
      <c r="O79" s="64">
        <f t="shared" si="0"/>
        <v>0</v>
      </c>
    </row>
    <row r="80" spans="2:17" ht="15.75" customHeight="1" x14ac:dyDescent="0.25">
      <c r="B80" s="197"/>
      <c r="C80" s="106" t="s">
        <v>77</v>
      </c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8"/>
    </row>
    <row r="81" spans="2:20" ht="25.5" customHeight="1" x14ac:dyDescent="0.25">
      <c r="B81" s="198"/>
      <c r="C81" s="111" t="s">
        <v>92</v>
      </c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3"/>
    </row>
    <row r="82" spans="2:20" ht="15.75" customHeight="1" x14ac:dyDescent="0.25">
      <c r="B82" s="69"/>
      <c r="C82" s="114" t="s">
        <v>12</v>
      </c>
      <c r="D82" s="115"/>
      <c r="E82" s="115"/>
      <c r="F82" s="115"/>
      <c r="G82" s="115"/>
      <c r="H82" s="115"/>
      <c r="I82" s="116"/>
      <c r="J82" s="70"/>
      <c r="K82" s="117"/>
      <c r="L82" s="117"/>
      <c r="M82" s="71"/>
      <c r="N82" s="72"/>
      <c r="O82" s="72"/>
    </row>
    <row r="83" spans="2:20" ht="18.75" customHeight="1" x14ac:dyDescent="0.25">
      <c r="B83" s="69"/>
      <c r="C83" s="123" t="s">
        <v>46</v>
      </c>
      <c r="D83" s="124"/>
      <c r="E83" s="124"/>
      <c r="F83" s="124"/>
      <c r="G83" s="124"/>
      <c r="H83" s="124"/>
      <c r="I83" s="125"/>
      <c r="J83" s="65" t="s">
        <v>51</v>
      </c>
      <c r="K83" s="109" t="s">
        <v>43</v>
      </c>
      <c r="L83" s="110"/>
      <c r="M83" s="85">
        <v>579840</v>
      </c>
      <c r="N83" s="83"/>
      <c r="O83" s="83">
        <f>SUM(M83:N83)</f>
        <v>579840</v>
      </c>
      <c r="T83" s="95"/>
    </row>
    <row r="84" spans="2:20" ht="15.75" customHeight="1" x14ac:dyDescent="0.25">
      <c r="B84" s="69"/>
      <c r="C84" s="103" t="s">
        <v>13</v>
      </c>
      <c r="D84" s="104"/>
      <c r="E84" s="104"/>
      <c r="F84" s="104"/>
      <c r="G84" s="104"/>
      <c r="H84" s="104"/>
      <c r="I84" s="105"/>
      <c r="J84" s="74"/>
      <c r="K84" s="101"/>
      <c r="L84" s="101"/>
      <c r="M84" s="65" t="s">
        <v>80</v>
      </c>
      <c r="N84" s="73"/>
      <c r="O84" s="73"/>
    </row>
    <row r="85" spans="2:20" ht="37.5" customHeight="1" x14ac:dyDescent="0.25">
      <c r="B85" s="69"/>
      <c r="C85" s="123" t="s">
        <v>47</v>
      </c>
      <c r="D85" s="124"/>
      <c r="E85" s="124"/>
      <c r="F85" s="124"/>
      <c r="G85" s="124"/>
      <c r="H85" s="124"/>
      <c r="I85" s="125"/>
      <c r="J85" s="75" t="s">
        <v>52</v>
      </c>
      <c r="K85" s="118" t="s">
        <v>87</v>
      </c>
      <c r="L85" s="189"/>
      <c r="M85" s="65">
        <v>16</v>
      </c>
      <c r="N85" s="73"/>
      <c r="O85" s="73">
        <f>SUM(M85:N85)</f>
        <v>16</v>
      </c>
    </row>
    <row r="86" spans="2:20" ht="15.75" customHeight="1" x14ac:dyDescent="0.25">
      <c r="B86" s="76"/>
      <c r="C86" s="103" t="s">
        <v>14</v>
      </c>
      <c r="D86" s="104"/>
      <c r="E86" s="104"/>
      <c r="F86" s="104"/>
      <c r="G86" s="104"/>
      <c r="H86" s="104"/>
      <c r="I86" s="105"/>
      <c r="J86" s="74"/>
      <c r="K86" s="190"/>
      <c r="L86" s="190"/>
      <c r="M86" s="77"/>
      <c r="N86" s="78"/>
      <c r="O86" s="73"/>
    </row>
    <row r="87" spans="2:20" ht="15" customHeight="1" x14ac:dyDescent="0.25">
      <c r="B87" s="76"/>
      <c r="C87" s="123" t="s">
        <v>48</v>
      </c>
      <c r="D87" s="124"/>
      <c r="E87" s="124"/>
      <c r="F87" s="124"/>
      <c r="G87" s="124"/>
      <c r="H87" s="124"/>
      <c r="I87" s="125"/>
      <c r="J87" s="75" t="s">
        <v>51</v>
      </c>
      <c r="K87" s="191" t="s">
        <v>44</v>
      </c>
      <c r="L87" s="191"/>
      <c r="M87" s="83">
        <f>M83/M85</f>
        <v>36240</v>
      </c>
      <c r="N87" s="83"/>
      <c r="O87" s="83">
        <f>SUM(M87:N87)</f>
        <v>36240</v>
      </c>
    </row>
    <row r="88" spans="2:20" ht="15.75" customHeight="1" x14ac:dyDescent="0.25">
      <c r="B88" s="69"/>
      <c r="C88" s="103" t="s">
        <v>15</v>
      </c>
      <c r="D88" s="104"/>
      <c r="E88" s="104"/>
      <c r="F88" s="104"/>
      <c r="G88" s="104"/>
      <c r="H88" s="104"/>
      <c r="I88" s="105"/>
      <c r="J88" s="74"/>
      <c r="K88" s="101"/>
      <c r="L88" s="101"/>
      <c r="M88" s="65"/>
      <c r="N88" s="65"/>
      <c r="O88" s="73"/>
    </row>
    <row r="89" spans="2:20" ht="16.5" customHeight="1" x14ac:dyDescent="0.25">
      <c r="B89" s="64"/>
      <c r="C89" s="123" t="s">
        <v>49</v>
      </c>
      <c r="D89" s="124"/>
      <c r="E89" s="124"/>
      <c r="F89" s="124"/>
      <c r="G89" s="124"/>
      <c r="H89" s="124"/>
      <c r="I89" s="125"/>
      <c r="J89" s="75"/>
      <c r="K89" s="101"/>
      <c r="L89" s="101"/>
      <c r="M89" s="65"/>
      <c r="N89" s="65"/>
      <c r="O89" s="73"/>
    </row>
    <row r="90" spans="2:20" ht="15.75" customHeight="1" x14ac:dyDescent="0.25">
      <c r="B90" s="64"/>
      <c r="C90" s="123" t="s">
        <v>37</v>
      </c>
      <c r="D90" s="124"/>
      <c r="E90" s="124"/>
      <c r="F90" s="124"/>
      <c r="G90" s="124"/>
      <c r="H90" s="124"/>
      <c r="I90" s="125"/>
      <c r="J90" s="75" t="s">
        <v>32</v>
      </c>
      <c r="K90" s="187" t="s">
        <v>44</v>
      </c>
      <c r="L90" s="188"/>
      <c r="M90" s="65">
        <v>5</v>
      </c>
      <c r="N90" s="65"/>
      <c r="O90" s="65">
        <v>5</v>
      </c>
    </row>
    <row r="91" spans="2:20" ht="15.75" customHeight="1" x14ac:dyDescent="0.25">
      <c r="B91" s="64"/>
      <c r="C91" s="123" t="s">
        <v>38</v>
      </c>
      <c r="D91" s="124"/>
      <c r="E91" s="124"/>
      <c r="F91" s="124"/>
      <c r="G91" s="124"/>
      <c r="H91" s="124"/>
      <c r="I91" s="125"/>
      <c r="J91" s="75" t="s">
        <v>32</v>
      </c>
      <c r="K91" s="102" t="s">
        <v>44</v>
      </c>
      <c r="L91" s="102"/>
      <c r="M91" s="65">
        <v>80</v>
      </c>
      <c r="N91" s="65"/>
      <c r="O91" s="65">
        <v>80</v>
      </c>
    </row>
    <row r="92" spans="2:20" ht="15.75" customHeight="1" x14ac:dyDescent="0.25">
      <c r="B92" s="64"/>
      <c r="C92" s="192" t="s">
        <v>50</v>
      </c>
      <c r="D92" s="193"/>
      <c r="E92" s="193"/>
      <c r="F92" s="193"/>
      <c r="G92" s="193"/>
      <c r="H92" s="193"/>
      <c r="I92" s="194"/>
      <c r="J92" s="79" t="s">
        <v>32</v>
      </c>
      <c r="K92" s="195" t="s">
        <v>44</v>
      </c>
      <c r="L92" s="189"/>
      <c r="M92" s="65">
        <v>15</v>
      </c>
      <c r="N92" s="69"/>
      <c r="O92" s="65">
        <v>15</v>
      </c>
    </row>
    <row r="93" spans="2:20" ht="30" customHeight="1" x14ac:dyDescent="0.25"/>
    <row r="94" spans="2:20" ht="55.5" hidden="1" customHeight="1" x14ac:dyDescent="0.25"/>
    <row r="95" spans="2:20" ht="6" hidden="1" customHeight="1" x14ac:dyDescent="0.25">
      <c r="B95" s="84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84"/>
    </row>
    <row r="96" spans="2:20" ht="20.25" customHeight="1" x14ac:dyDescent="0.25">
      <c r="B96" s="32" t="s">
        <v>91</v>
      </c>
      <c r="C96" s="32"/>
      <c r="D96" s="32"/>
      <c r="E96" s="32"/>
      <c r="F96" s="2"/>
      <c r="G96" s="2"/>
      <c r="H96" s="6"/>
      <c r="I96" s="6"/>
      <c r="J96" s="146" t="s">
        <v>111</v>
      </c>
      <c r="K96" s="146"/>
    </row>
    <row r="97" spans="2:14" ht="4.5" customHeight="1" x14ac:dyDescent="0.25">
      <c r="B97" s="196"/>
      <c r="C97" s="196"/>
      <c r="D97" s="2"/>
      <c r="E97" s="2"/>
      <c r="F97" s="2"/>
      <c r="G97" s="2"/>
      <c r="H97" s="6"/>
      <c r="I97" s="6"/>
      <c r="J97" s="2"/>
    </row>
    <row r="98" spans="2:14" ht="9.75" customHeight="1" x14ac:dyDescent="0.25">
      <c r="B98" s="196" t="s">
        <v>16</v>
      </c>
      <c r="C98" s="196"/>
      <c r="D98" s="2"/>
      <c r="E98" s="2"/>
      <c r="F98" s="2"/>
      <c r="G98" s="2"/>
      <c r="H98" s="7"/>
      <c r="I98" s="7"/>
      <c r="J98" s="2"/>
    </row>
    <row r="99" spans="2:14" ht="17.25" customHeight="1" x14ac:dyDescent="0.25">
      <c r="B99" s="32" t="s">
        <v>86</v>
      </c>
      <c r="C99" s="32"/>
      <c r="D99" s="32"/>
      <c r="E99" s="32"/>
      <c r="F99" s="32"/>
      <c r="G99" s="32"/>
      <c r="H99" s="5"/>
      <c r="I99" s="5"/>
      <c r="J99" s="146" t="s">
        <v>112</v>
      </c>
      <c r="K99" s="146"/>
      <c r="L99" s="146"/>
      <c r="M99" s="146"/>
      <c r="N99" s="31"/>
    </row>
    <row r="100" spans="2:14" ht="14.25" customHeight="1" x14ac:dyDescent="0.25">
      <c r="B100" s="54" t="s">
        <v>78</v>
      </c>
      <c r="C100" s="32"/>
      <c r="D100" s="32"/>
      <c r="E100" s="32"/>
      <c r="F100" s="32"/>
      <c r="G100" s="32"/>
      <c r="H100" s="5"/>
      <c r="I100" s="5"/>
      <c r="J100" s="2"/>
    </row>
    <row r="101" spans="2:14" ht="15.75" x14ac:dyDescent="0.25">
      <c r="B101" s="2"/>
      <c r="C101" s="2"/>
      <c r="D101" s="2"/>
      <c r="E101" s="2"/>
      <c r="F101" s="2"/>
      <c r="G101" s="2"/>
      <c r="H101" s="5"/>
      <c r="I101" s="5"/>
      <c r="J101" s="2"/>
    </row>
  </sheetData>
  <mergeCells count="115">
    <mergeCell ref="J99:M99"/>
    <mergeCell ref="K78:L78"/>
    <mergeCell ref="K75:L75"/>
    <mergeCell ref="K77:L77"/>
    <mergeCell ref="C78:I78"/>
    <mergeCell ref="K76:L76"/>
    <mergeCell ref="K85:L85"/>
    <mergeCell ref="K86:L86"/>
    <mergeCell ref="C86:I86"/>
    <mergeCell ref="K88:L88"/>
    <mergeCell ref="C87:I87"/>
    <mergeCell ref="K87:L87"/>
    <mergeCell ref="C88:I88"/>
    <mergeCell ref="C85:I85"/>
    <mergeCell ref="K89:L89"/>
    <mergeCell ref="C92:I92"/>
    <mergeCell ref="J96:K96"/>
    <mergeCell ref="C90:I90"/>
    <mergeCell ref="K92:L92"/>
    <mergeCell ref="K90:L90"/>
    <mergeCell ref="K91:L91"/>
    <mergeCell ref="B98:C98"/>
    <mergeCell ref="B97:C97"/>
    <mergeCell ref="B80:B81"/>
    <mergeCell ref="C65:I65"/>
    <mergeCell ref="C69:O69"/>
    <mergeCell ref="C67:O67"/>
    <mergeCell ref="O63:O64"/>
    <mergeCell ref="K65:L65"/>
    <mergeCell ref="C43:O43"/>
    <mergeCell ref="L58:M58"/>
    <mergeCell ref="L59:M59"/>
    <mergeCell ref="J59:K59"/>
    <mergeCell ref="N63:N64"/>
    <mergeCell ref="B57:I57"/>
    <mergeCell ref="C49:L49"/>
    <mergeCell ref="C50:L50"/>
    <mergeCell ref="J58:K58"/>
    <mergeCell ref="B56:I56"/>
    <mergeCell ref="N56:O56"/>
    <mergeCell ref="B59:I59"/>
    <mergeCell ref="C63:I64"/>
    <mergeCell ref="K63:L64"/>
    <mergeCell ref="B54:O54"/>
    <mergeCell ref="M63:M64"/>
    <mergeCell ref="N59:O59"/>
    <mergeCell ref="N58:O58"/>
    <mergeCell ref="L56:M56"/>
    <mergeCell ref="C74:I74"/>
    <mergeCell ref="B39:O39"/>
    <mergeCell ref="C37:O37"/>
    <mergeCell ref="B41:O41"/>
    <mergeCell ref="C45:O45"/>
    <mergeCell ref="C91:I91"/>
    <mergeCell ref="C89:I89"/>
    <mergeCell ref="J20:O20"/>
    <mergeCell ref="B28:O28"/>
    <mergeCell ref="C36:O36"/>
    <mergeCell ref="B20:H20"/>
    <mergeCell ref="B23:O23"/>
    <mergeCell ref="B29:O29"/>
    <mergeCell ref="B33:O33"/>
    <mergeCell ref="B24:O24"/>
    <mergeCell ref="B25:O25"/>
    <mergeCell ref="B26:O26"/>
    <mergeCell ref="B27:O27"/>
    <mergeCell ref="B30:O30"/>
    <mergeCell ref="C51:L51"/>
    <mergeCell ref="C52:L52"/>
    <mergeCell ref="J57:K57"/>
    <mergeCell ref="B58:I58"/>
    <mergeCell ref="J56:K56"/>
    <mergeCell ref="L57:M57"/>
    <mergeCell ref="N57:O57"/>
    <mergeCell ref="J63:J64"/>
    <mergeCell ref="A8:O8"/>
    <mergeCell ref="A9:O9"/>
    <mergeCell ref="D11:L11"/>
    <mergeCell ref="N11:O11"/>
    <mergeCell ref="N18:O18"/>
    <mergeCell ref="D12:L12"/>
    <mergeCell ref="N12:O12"/>
    <mergeCell ref="C44:O44"/>
    <mergeCell ref="B47:O47"/>
    <mergeCell ref="C35:O35"/>
    <mergeCell ref="N14:O14"/>
    <mergeCell ref="D15:L15"/>
    <mergeCell ref="N15:O15"/>
    <mergeCell ref="N17:O17"/>
    <mergeCell ref="H18:L18"/>
    <mergeCell ref="B31:O31"/>
    <mergeCell ref="C66:O66"/>
    <mergeCell ref="K72:L72"/>
    <mergeCell ref="C71:I71"/>
    <mergeCell ref="K84:L84"/>
    <mergeCell ref="K79:L79"/>
    <mergeCell ref="C84:I84"/>
    <mergeCell ref="C80:O80"/>
    <mergeCell ref="K83:L83"/>
    <mergeCell ref="C81:O81"/>
    <mergeCell ref="C82:I82"/>
    <mergeCell ref="K82:L82"/>
    <mergeCell ref="K73:L73"/>
    <mergeCell ref="K74:L74"/>
    <mergeCell ref="K71:L71"/>
    <mergeCell ref="C72:I72"/>
    <mergeCell ref="C73:I73"/>
    <mergeCell ref="C83:I83"/>
    <mergeCell ref="C75:I75"/>
    <mergeCell ref="C76:I76"/>
    <mergeCell ref="K70:L70"/>
    <mergeCell ref="C68:O68"/>
    <mergeCell ref="C70:I70"/>
    <mergeCell ref="C77:I77"/>
    <mergeCell ref="C79:I79"/>
  </mergeCells>
  <phoneticPr fontId="0" type="noConversion"/>
  <pageMargins left="0.31496062992125984" right="0.11811023622047245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Програма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USER</cp:lastModifiedBy>
  <cp:lastPrinted>2025-12-09T11:59:38Z</cp:lastPrinted>
  <dcterms:created xsi:type="dcterms:W3CDTF">2019-01-02T14:23:28Z</dcterms:created>
  <dcterms:modified xsi:type="dcterms:W3CDTF">2026-09-25T05:35:38Z</dcterms:modified>
</cp:coreProperties>
</file>